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rich\OneDrive\Desktop\"/>
    </mc:Choice>
  </mc:AlternateContent>
  <xr:revisionPtr revIDLastSave="0" documentId="8_{BFC6006D-5AC7-4197-979B-3B8B15D05A1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7" i="1" l="1"/>
  <c r="F17" i="1"/>
  <c r="E17" i="1"/>
  <c r="D17" i="1"/>
  <c r="C17" i="1"/>
  <c r="B17" i="1"/>
  <c r="G9" i="1"/>
  <c r="G20" i="1" s="1"/>
  <c r="G21" i="1" s="1"/>
  <c r="F9" i="1"/>
  <c r="F20" i="1" s="1"/>
  <c r="F21" i="1" s="1"/>
  <c r="E9" i="1"/>
  <c r="E20" i="1" s="1"/>
  <c r="E21" i="1" s="1"/>
  <c r="D9" i="1"/>
  <c r="D20" i="1" s="1"/>
  <c r="D21" i="1" s="1"/>
  <c r="C9" i="1"/>
  <c r="C20" i="1" s="1"/>
  <c r="C21" i="1" s="1"/>
  <c r="B9" i="1"/>
  <c r="B20" i="1" s="1"/>
  <c r="B23" i="1" l="1"/>
  <c r="B21" i="1"/>
</calcChain>
</file>

<file path=xl/sharedStrings.xml><?xml version="1.0" encoding="utf-8"?>
<sst xmlns="http://schemas.openxmlformats.org/spreadsheetml/2006/main" count="21" uniqueCount="21">
  <si>
    <t>CCRT CARDIFF</t>
  </si>
  <si>
    <t>Financial Viability Statement</t>
  </si>
  <si>
    <t>Review Period: March 2026– August 2026     |     Submitted to: Care Inspectorate Wales (CIW)     |     Date: 31/08/2026</t>
  </si>
  <si>
    <t xml:space="preserve">  A.  INCOME</t>
  </si>
  <si>
    <t xml:space="preserve">  Care Contract Income</t>
  </si>
  <si>
    <t xml:space="preserve">  Income from New Care Packages</t>
  </si>
  <si>
    <t xml:space="preserve">  Total Income</t>
  </si>
  <si>
    <t xml:space="preserve">  B.  OUTGOINGS</t>
  </si>
  <si>
    <t xml:space="preserve">  Staff Costs</t>
  </si>
  <si>
    <t xml:space="preserve">  Premises and Vehicle Costs</t>
  </si>
  <si>
    <t xml:space="preserve">  Operational and Compliance Costs</t>
  </si>
  <si>
    <t xml:space="preserve">  Contractual Repayment</t>
  </si>
  <si>
    <t xml:space="preserve">  Total Outgoings</t>
  </si>
  <si>
    <t xml:space="preserve">  C.  NET MONTHLY POSITION</t>
  </si>
  <si>
    <t xml:space="preserve">  Net Monthly Position  (Total Income minus Total Outgoings)</t>
  </si>
  <si>
    <t xml:space="preserve">  Financial Status</t>
  </si>
  <si>
    <t xml:space="preserve">  Cumulative Net Position  (March 2026 – August 2026)</t>
  </si>
  <si>
    <t>Note on May 2026:</t>
  </si>
  <si>
    <t>May 2026 reflects reduced service delivery hours due to temporary circumstances.</t>
  </si>
  <si>
    <t>DECLARATION
I/We confirm that, to the best of my/our knowledge and belief, the information in this statement is a true and accurate representation of the financial position of CCRT Cardiff for the period stated. This statement is prepared from management accounts and has not been subject to independent audit.</t>
  </si>
  <si>
    <t>Signed off by:
Manager: Sylvia Mabe Ademu     Date: 31/08/2026
Director: Benson Ozour     Date: 31/08/2026
Note: Interim sign-off by Manager and Director pending appointment of Responsible Individual (Stacy Vallis, October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</si>
</sst>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£#,##0.00"/>
    <numFmt numFmtId="165" formatCode="\£#,##0.00;[Red]&quot;-£&quot;#,##0.00"/>
  </numFmts>
  <fonts count="19" x14ac:knownFonts="1">
    <font>
      <sz val="11"/>
      <color theme="1"/>
      <name val="Aptos Narrow"/>
      <family val="2"/>
      <charset val="1"/>
    </font>
    <font>
      <b/>
      <sz val="17"/>
      <color rgb="FFFFFFFF"/>
      <name val="Arial"/>
      <charset val="1"/>
    </font>
    <font>
      <b/>
      <sz val="13"/>
      <color rgb="FFFFFFFF"/>
      <name val="Arial"/>
      <charset val="1"/>
    </font>
    <font>
      <i/>
      <sz val="10"/>
      <color rgb="FFFFFFFF"/>
      <name val="Arial"/>
      <charset val="1"/>
    </font>
    <font>
      <b/>
      <sz val="11"/>
      <color rgb="FFFFFFFF"/>
      <name val="Arial"/>
      <charset val="1"/>
    </font>
    <font>
      <sz val="11"/>
      <color rgb="FF000000"/>
      <name val="Arial"/>
      <charset val="1"/>
    </font>
    <font>
      <sz val="11"/>
      <color rgb="FF0070C0"/>
      <name val="Arial"/>
      <charset val="1"/>
    </font>
    <font>
      <sz val="11"/>
      <color theme="1"/>
      <name val="Arial"/>
      <family val="2"/>
      <charset val="1"/>
    </font>
    <font>
      <b/>
      <sz val="11"/>
      <color theme="3" tint="0.49989318521683401"/>
      <name val="Arial"/>
      <family val="2"/>
      <charset val="1"/>
    </font>
    <font>
      <b/>
      <sz val="11"/>
      <color rgb="FF000000"/>
      <name val="Arial"/>
      <charset val="1"/>
    </font>
    <font>
      <b/>
      <sz val="11"/>
      <name val="Arial"/>
      <family val="2"/>
      <charset val="1"/>
    </font>
    <font>
      <sz val="11"/>
      <color rgb="FF0070C0"/>
      <name val="Arial"/>
      <family val="2"/>
      <charset val="1"/>
    </font>
    <font>
      <sz val="11"/>
      <name val="Arial"/>
      <family val="2"/>
      <charset val="1"/>
    </font>
    <font>
      <b/>
      <sz val="12"/>
      <name val="Arial"/>
      <charset val="1"/>
    </font>
    <font>
      <b/>
      <sz val="12"/>
      <color rgb="FF000000"/>
      <name val="Arial"/>
      <family val="2"/>
      <charset val="1"/>
    </font>
    <font>
      <b/>
      <sz val="12"/>
      <color rgb="FFFFFFFF"/>
      <name val="Arial"/>
      <charset val="1"/>
    </font>
    <font>
      <b/>
      <sz val="11"/>
      <name val="Cambria"/>
      <charset val="1"/>
    </font>
    <font>
      <sz val="10"/>
      <color rgb="FF1F3864"/>
      <name val="Arial"/>
      <charset val="1"/>
    </font>
    <font>
      <sz val="10"/>
      <color rgb="FF1F3864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75B6"/>
        <bgColor rgb="FF0070C0"/>
      </patternFill>
    </fill>
    <fill>
      <patternFill patternType="solid">
        <fgColor rgb="FF1E4620"/>
        <bgColor rgb="FF333300"/>
      </patternFill>
    </fill>
    <fill>
      <patternFill patternType="solid">
        <fgColor rgb="FFEBF5EB"/>
        <bgColor rgb="FFEBF3FB"/>
      </patternFill>
    </fill>
    <fill>
      <patternFill patternType="solid">
        <fgColor rgb="FFC6EFCE"/>
        <bgColor rgb="FFC2F1C8"/>
      </patternFill>
    </fill>
    <fill>
      <patternFill patternType="solid">
        <fgColor rgb="FFF7F7F7"/>
        <bgColor rgb="FFEBF3FB"/>
      </patternFill>
    </fill>
    <fill>
      <patternFill patternType="solid">
        <fgColor rgb="FFD6E4F0"/>
        <bgColor rgb="FFC6EFCE"/>
      </patternFill>
    </fill>
    <fill>
      <patternFill patternType="solid">
        <fgColor theme="6" tint="0.79989013336588644"/>
        <bgColor rgb="FFC6EFCE"/>
      </patternFill>
    </fill>
    <fill>
      <patternFill patternType="solid">
        <fgColor rgb="FFEBF3FB"/>
        <bgColor rgb="FFEBF5EB"/>
      </patternFill>
    </fill>
  </fills>
  <borders count="8">
    <border>
      <left/>
      <right/>
      <top/>
      <bottom/>
      <diagonal/>
    </border>
    <border>
      <left style="medium">
        <color rgb="FF1F3864"/>
      </left>
      <right/>
      <top style="medium">
        <color rgb="FF1F3864"/>
      </top>
      <bottom style="medium">
        <color rgb="FF1F3864"/>
      </bottom>
      <diagonal/>
    </border>
    <border>
      <left style="medium">
        <color rgb="FF1F3864"/>
      </left>
      <right/>
      <top style="thin">
        <color rgb="FFBFBFBF"/>
      </top>
      <bottom style="thin">
        <color rgb="FFBFBFBF"/>
      </bottom>
      <diagonal/>
    </border>
    <border>
      <left style="medium">
        <color rgb="FF1F3864"/>
      </left>
      <right/>
      <top style="thin">
        <color rgb="FFBFBFBF"/>
      </top>
      <bottom style="medium">
        <color rgb="FF1F3864"/>
      </bottom>
      <diagonal/>
    </border>
    <border>
      <left style="medium">
        <color rgb="FF1F3864"/>
      </left>
      <right style="medium">
        <color rgb="FF1F3864"/>
      </right>
      <top style="medium">
        <color rgb="FF1F3864"/>
      </top>
      <bottom style="medium">
        <color rgb="FF1F38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ck">
        <color rgb="FF1F3864"/>
      </left>
      <right style="thick">
        <color rgb="FF1F3864"/>
      </right>
      <top style="thick">
        <color rgb="FF1F3864"/>
      </top>
      <bottom style="thick">
        <color rgb="FF1F38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165" fontId="1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left" vertical="center" wrapText="1" inden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7" fontId="4" fillId="2" borderId="4" xfId="0" applyNumberFormat="1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 indent="1"/>
    </xf>
    <xf numFmtId="164" fontId="6" fillId="5" borderId="5" xfId="0" applyNumberFormat="1" applyFont="1" applyFill="1" applyBorder="1" applyAlignment="1">
      <alignment horizontal="right" vertical="center"/>
    </xf>
    <xf numFmtId="164" fontId="7" fillId="5" borderId="5" xfId="0" applyNumberFormat="1" applyFont="1" applyFill="1" applyBorder="1" applyAlignment="1">
      <alignment horizontal="right" vertical="center"/>
    </xf>
    <xf numFmtId="164" fontId="8" fillId="5" borderId="5" xfId="0" applyNumberFormat="1" applyFont="1" applyFill="1" applyBorder="1" applyAlignment="1">
      <alignment horizontal="right" vertical="center"/>
    </xf>
    <xf numFmtId="0" fontId="0" fillId="5" borderId="0" xfId="0" applyFill="1"/>
    <xf numFmtId="0" fontId="9" fillId="6" borderId="4" xfId="0" applyFont="1" applyFill="1" applyBorder="1" applyAlignment="1">
      <alignment horizontal="left" vertical="center" wrapText="1" indent="1"/>
    </xf>
    <xf numFmtId="164" fontId="9" fillId="6" borderId="4" xfId="0" applyNumberFormat="1" applyFont="1" applyFill="1" applyBorder="1" applyAlignment="1">
      <alignment horizontal="right" vertical="center"/>
    </xf>
    <xf numFmtId="164" fontId="10" fillId="6" borderId="4" xfId="0" applyNumberFormat="1" applyFont="1" applyFill="1" applyBorder="1" applyAlignment="1">
      <alignment horizontal="right" vertical="center"/>
    </xf>
    <xf numFmtId="0" fontId="5" fillId="7" borderId="5" xfId="0" applyFont="1" applyFill="1" applyBorder="1" applyAlignment="1">
      <alignment horizontal="left" vertical="center" wrapText="1" indent="1"/>
    </xf>
    <xf numFmtId="164" fontId="6" fillId="7" borderId="5" xfId="0" applyNumberFormat="1" applyFont="1" applyFill="1" applyBorder="1" applyAlignment="1">
      <alignment horizontal="right" vertical="center"/>
    </xf>
    <xf numFmtId="0" fontId="5" fillId="0" borderId="5" xfId="0" applyFont="1" applyBorder="1" applyAlignment="1">
      <alignment horizontal="left" vertical="center" wrapText="1" indent="1"/>
    </xf>
    <xf numFmtId="164" fontId="6" fillId="0" borderId="5" xfId="0" applyNumberFormat="1" applyFont="1" applyBorder="1" applyAlignment="1">
      <alignment horizontal="right" vertical="center"/>
    </xf>
    <xf numFmtId="164" fontId="11" fillId="0" borderId="5" xfId="0" applyNumberFormat="1" applyFont="1" applyBorder="1" applyAlignment="1">
      <alignment horizontal="right" vertical="center"/>
    </xf>
    <xf numFmtId="0" fontId="12" fillId="7" borderId="5" xfId="0" applyFont="1" applyFill="1" applyBorder="1" applyAlignment="1">
      <alignment horizontal="left" vertical="center" wrapText="1" indent="1"/>
    </xf>
    <xf numFmtId="0" fontId="9" fillId="8" borderId="4" xfId="0" applyFont="1" applyFill="1" applyBorder="1" applyAlignment="1">
      <alignment horizontal="left" vertical="center" wrapText="1" indent="1"/>
    </xf>
    <xf numFmtId="164" fontId="9" fillId="8" borderId="4" xfId="0" applyNumberFormat="1" applyFont="1" applyFill="1" applyBorder="1" applyAlignment="1">
      <alignment horizontal="right" vertical="center"/>
    </xf>
    <xf numFmtId="0" fontId="13" fillId="0" borderId="6" xfId="0" applyFont="1" applyBorder="1" applyAlignment="1">
      <alignment horizontal="left" vertical="center" wrapText="1" indent="1"/>
    </xf>
    <xf numFmtId="165" fontId="13" fillId="0" borderId="6" xfId="0" applyNumberFormat="1" applyFont="1" applyBorder="1" applyAlignment="1">
      <alignment horizontal="right" vertical="center"/>
    </xf>
    <xf numFmtId="165" fontId="13" fillId="9" borderId="6" xfId="0" applyNumberFormat="1" applyFont="1" applyFill="1" applyBorder="1" applyAlignment="1">
      <alignment horizontal="right" vertical="center"/>
    </xf>
    <xf numFmtId="0" fontId="9" fillId="0" borderId="4" xfId="0" applyFont="1" applyBorder="1" applyAlignment="1">
      <alignment horizontal="left" vertical="center" wrapText="1" indent="1"/>
    </xf>
    <xf numFmtId="0" fontId="9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left" vertical="center" wrapText="1" inden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7" fillId="10" borderId="0" xfId="0" applyFont="1" applyFill="1" applyAlignment="1">
      <alignment horizontal="left" vertical="center" wrapText="1" indent="1"/>
    </xf>
    <xf numFmtId="0" fontId="18" fillId="10" borderId="0" xfId="0" applyFont="1" applyFill="1" applyAlignment="1">
      <alignment wrapText="1"/>
    </xf>
    <xf numFmtId="0" fontId="0" fillId="0" borderId="7" xfId="0" applyBorder="1"/>
  </cellXfs>
  <cellStyles count="1">
    <cellStyle name="Normal" xfId="0" builtinId="0"/>
  </cellStyles>
  <dxfs count="8">
    <dxf>
      <font>
        <b/>
        <sz val="11"/>
        <color rgb="FF9C0006"/>
        <name val="Arial"/>
        <charset val="1"/>
      </font>
      <fill>
        <patternFill>
          <bgColor rgb="FFFFC7CE"/>
        </patternFill>
      </fill>
    </dxf>
    <dxf>
      <font>
        <b/>
        <sz val="11"/>
        <color rgb="FF7D5A00"/>
        <name val="Arial"/>
        <charset val="1"/>
      </font>
      <fill>
        <patternFill>
          <bgColor rgb="FFFFEB9C"/>
        </patternFill>
      </fill>
    </dxf>
    <dxf>
      <font>
        <b/>
        <sz val="11"/>
        <color rgb="FF276221"/>
        <name val="Arial"/>
        <charset val="1"/>
      </font>
      <fill>
        <patternFill>
          <bgColor rgb="FFC6EFCE"/>
        </patternFill>
      </fill>
    </dxf>
    <dxf>
      <font>
        <b/>
        <sz val="12"/>
        <color rgb="FF9C0006"/>
        <name val="Arial"/>
        <charset val="1"/>
      </font>
      <fill>
        <patternFill>
          <bgColor rgb="FFFFC7CE"/>
        </patternFill>
      </fill>
    </dxf>
    <dxf>
      <font>
        <b/>
        <sz val="12"/>
        <color rgb="FF7D5A00"/>
        <name val="Arial"/>
        <charset val="1"/>
      </font>
      <fill>
        <patternFill>
          <bgColor rgb="FFFFEB9C"/>
        </patternFill>
      </fill>
    </dxf>
    <dxf>
      <font>
        <b/>
        <sz val="12"/>
        <color rgb="FF276221"/>
        <name val="Arial"/>
        <charset val="1"/>
      </font>
      <fill>
        <patternFill>
          <bgColor rgb="FFC6EFCE"/>
        </patternFill>
      </fill>
    </dxf>
    <dxf>
      <font>
        <b/>
        <sz val="12"/>
        <color rgb="FF9C0006"/>
        <name val="Arial"/>
        <charset val="1"/>
      </font>
      <fill>
        <patternFill>
          <bgColor rgb="FFFFC7CE"/>
        </patternFill>
      </fill>
    </dxf>
    <dxf>
      <font>
        <b/>
        <sz val="12"/>
        <color rgb="FF276221"/>
        <name val="Arial"/>
        <charset val="1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276221"/>
      <rgbColor rgb="FF000080"/>
      <rgbColor rgb="FF7D5A00"/>
      <rgbColor rgb="FF800080"/>
      <rgbColor rgb="FF008080"/>
      <rgbColor rgb="FFBFBFBF"/>
      <rgbColor rgb="FF808080"/>
      <rgbColor rgb="FF9999FF"/>
      <rgbColor rgb="FF993366"/>
      <rgbColor rgb="FFF7F7F7"/>
      <rgbColor rgb="FFEBF3FB"/>
      <rgbColor rgb="FF660066"/>
      <rgbColor rgb="FFFF8080"/>
      <rgbColor rgb="FF0070C0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5EB"/>
      <rgbColor rgb="FFC2F1C8"/>
      <rgbColor rgb="FFFFEB9C"/>
      <rgbColor rgb="FFC6EFCE"/>
      <rgbColor rgb="FFFF99CC"/>
      <rgbColor rgb="FFCC99FF"/>
      <rgbColor rgb="FFFFC7CE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4E95D9"/>
      <rgbColor rgb="FF003300"/>
      <rgbColor rgb="FF333300"/>
      <rgbColor rgb="FF993300"/>
      <rgbColor rgb="FF993366"/>
      <rgbColor rgb="FF333399"/>
      <rgbColor rgb="FF1E462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zoomScaleNormal="100" workbookViewId="0">
      <selection activeCell="B23" sqref="B23:G23"/>
    </sheetView>
  </sheetViews>
  <sheetFormatPr defaultColWidth="8.6640625" defaultRowHeight="14.4" x14ac:dyDescent="0.3"/>
  <cols>
    <col min="1" max="1" width="36" customWidth="1"/>
    <col min="2" max="7" width="16" customWidth="1"/>
  </cols>
  <sheetData>
    <row r="1" spans="1:7" ht="15" customHeight="1" x14ac:dyDescent="0.3">
      <c r="A1" s="7" t="s">
        <v>0</v>
      </c>
      <c r="B1" s="7"/>
      <c r="C1" s="7"/>
      <c r="D1" s="7"/>
      <c r="E1" s="7"/>
      <c r="F1" s="7"/>
      <c r="G1" s="7"/>
    </row>
    <row r="2" spans="1:7" ht="15.75" customHeight="1" x14ac:dyDescent="0.3">
      <c r="A2" s="6" t="s">
        <v>1</v>
      </c>
      <c r="B2" s="6"/>
      <c r="C2" s="6"/>
      <c r="D2" s="6"/>
      <c r="E2" s="6"/>
      <c r="F2" s="6"/>
      <c r="G2" s="6"/>
    </row>
    <row r="3" spans="1:7" ht="15" customHeight="1" x14ac:dyDescent="0.3">
      <c r="A3" s="5" t="s">
        <v>2</v>
      </c>
      <c r="B3" s="5"/>
      <c r="C3" s="5"/>
      <c r="D3" s="5"/>
      <c r="E3" s="5"/>
      <c r="F3" s="5"/>
      <c r="G3" s="5"/>
    </row>
    <row r="4" spans="1:7" ht="15" customHeight="1" x14ac:dyDescent="0.3">
      <c r="A4" s="8"/>
      <c r="B4" s="9">
        <v>46082</v>
      </c>
      <c r="C4" s="9">
        <v>46113</v>
      </c>
      <c r="D4" s="9">
        <v>46143</v>
      </c>
      <c r="E4" s="9">
        <v>46174</v>
      </c>
      <c r="F4" s="9">
        <v>46204</v>
      </c>
      <c r="G4" s="9">
        <v>46235</v>
      </c>
    </row>
    <row r="5" spans="1:7" ht="15" customHeight="1" x14ac:dyDescent="0.3">
      <c r="A5" s="4" t="s">
        <v>3</v>
      </c>
      <c r="B5" s="4"/>
      <c r="C5" s="4"/>
      <c r="D5" s="4"/>
      <c r="E5" s="4"/>
      <c r="F5" s="4"/>
      <c r="G5" s="4"/>
    </row>
    <row r="6" spans="1:7" ht="14.25" customHeight="1" x14ac:dyDescent="0.3">
      <c r="A6" s="10" t="s">
        <v>4</v>
      </c>
      <c r="B6" s="11">
        <v>32738.28</v>
      </c>
      <c r="C6" s="11">
        <v>25629.360000000001</v>
      </c>
      <c r="D6" s="11">
        <v>24718.36</v>
      </c>
      <c r="E6" s="11">
        <v>34994.019999999997</v>
      </c>
      <c r="F6" s="11">
        <v>28420.52</v>
      </c>
      <c r="G6" s="11">
        <v>28509.360000000001</v>
      </c>
    </row>
    <row r="7" spans="1:7" ht="14.25" customHeight="1" x14ac:dyDescent="0.3">
      <c r="A7" s="10" t="s">
        <v>5</v>
      </c>
      <c r="B7" s="11">
        <v>3141.6</v>
      </c>
      <c r="C7" s="12">
        <v>7604</v>
      </c>
      <c r="D7" s="11">
        <v>1832.6</v>
      </c>
      <c r="E7" s="11">
        <v>1926.67</v>
      </c>
      <c r="F7" s="13">
        <v>4137.74</v>
      </c>
      <c r="G7" s="11">
        <v>4629.8100000000004</v>
      </c>
    </row>
    <row r="8" spans="1:7" ht="15" customHeight="1" x14ac:dyDescent="0.3">
      <c r="A8" s="14"/>
      <c r="B8" s="14"/>
      <c r="C8" s="14"/>
      <c r="D8" s="14"/>
      <c r="E8" s="14"/>
      <c r="F8" s="14"/>
      <c r="G8" s="14"/>
    </row>
    <row r="9" spans="1:7" ht="15" customHeight="1" x14ac:dyDescent="0.3">
      <c r="A9" s="15" t="s">
        <v>6</v>
      </c>
      <c r="B9" s="16">
        <f t="shared" ref="B9:G9" si="0">SUM(B6:B7)</f>
        <v>35879.879999999997</v>
      </c>
      <c r="C9" s="16">
        <f t="shared" si="0"/>
        <v>33233.360000000001</v>
      </c>
      <c r="D9" s="16">
        <f t="shared" si="0"/>
        <v>26550.959999999999</v>
      </c>
      <c r="E9" s="16">
        <f t="shared" si="0"/>
        <v>36920.689999999995</v>
      </c>
      <c r="F9" s="17">
        <f t="shared" si="0"/>
        <v>32558.260000000002</v>
      </c>
      <c r="G9" s="16">
        <f t="shared" si="0"/>
        <v>33139.17</v>
      </c>
    </row>
    <row r="10" spans="1:7" ht="15" customHeight="1" x14ac:dyDescent="0.3"/>
    <row r="11" spans="1:7" ht="15" customHeight="1" x14ac:dyDescent="0.3">
      <c r="A11" s="3" t="s">
        <v>7</v>
      </c>
      <c r="B11" s="3"/>
      <c r="C11" s="3"/>
      <c r="D11" s="3"/>
      <c r="E11" s="3"/>
      <c r="F11" s="3"/>
      <c r="G11" s="3"/>
    </row>
    <row r="12" spans="1:7" ht="14.25" customHeight="1" x14ac:dyDescent="0.3">
      <c r="A12" s="18" t="s">
        <v>8</v>
      </c>
      <c r="B12" s="19">
        <v>25410.38</v>
      </c>
      <c r="C12" s="19">
        <v>25714.91</v>
      </c>
      <c r="D12" s="19">
        <v>25814.37</v>
      </c>
      <c r="E12" s="19">
        <v>26130.15</v>
      </c>
      <c r="F12" s="19">
        <v>28700</v>
      </c>
      <c r="G12" s="19">
        <v>25919.22</v>
      </c>
    </row>
    <row r="13" spans="1:7" ht="14.25" customHeight="1" x14ac:dyDescent="0.3">
      <c r="A13" s="20" t="s">
        <v>9</v>
      </c>
      <c r="B13" s="21">
        <v>2207.6</v>
      </c>
      <c r="C13" s="21">
        <v>2207.6</v>
      </c>
      <c r="D13" s="21">
        <v>2207.6</v>
      </c>
      <c r="E13" s="21">
        <v>2643.6</v>
      </c>
      <c r="F13" s="22">
        <v>2643.6</v>
      </c>
      <c r="G13" s="21">
        <v>2643.6</v>
      </c>
    </row>
    <row r="14" spans="1:7" ht="14.25" customHeight="1" x14ac:dyDescent="0.3">
      <c r="A14" s="23" t="s">
        <v>10</v>
      </c>
      <c r="B14" s="19">
        <v>3531.56</v>
      </c>
      <c r="C14" s="19">
        <v>3452.8</v>
      </c>
      <c r="D14" s="19">
        <v>3452.8</v>
      </c>
      <c r="E14" s="19">
        <v>3452.8</v>
      </c>
      <c r="F14" s="19">
        <v>3452.8</v>
      </c>
      <c r="G14" s="19">
        <v>3456.8</v>
      </c>
    </row>
    <row r="15" spans="1:7" ht="14.25" customHeight="1" x14ac:dyDescent="0.3">
      <c r="A15" s="20" t="s">
        <v>11</v>
      </c>
      <c r="B15" s="21">
        <v>400</v>
      </c>
      <c r="C15" s="21">
        <v>400</v>
      </c>
      <c r="D15" s="21">
        <v>400</v>
      </c>
      <c r="E15" s="21">
        <v>400</v>
      </c>
      <c r="F15" s="21">
        <v>400</v>
      </c>
      <c r="G15" s="21">
        <v>400</v>
      </c>
    </row>
    <row r="16" spans="1:7" ht="15" customHeight="1" x14ac:dyDescent="0.3"/>
    <row r="17" spans="1:7" ht="15" customHeight="1" x14ac:dyDescent="0.3">
      <c r="A17" s="24" t="s">
        <v>12</v>
      </c>
      <c r="B17" s="25">
        <f t="shared" ref="B17:G17" si="1">SUM(B12:B15)</f>
        <v>31549.54</v>
      </c>
      <c r="C17" s="25">
        <f t="shared" si="1"/>
        <v>31775.309999999998</v>
      </c>
      <c r="D17" s="25">
        <f t="shared" si="1"/>
        <v>31874.769999999997</v>
      </c>
      <c r="E17" s="25">
        <f t="shared" si="1"/>
        <v>32626.55</v>
      </c>
      <c r="F17" s="25">
        <f t="shared" si="1"/>
        <v>35196.400000000001</v>
      </c>
      <c r="G17" s="25">
        <f t="shared" si="1"/>
        <v>32419.62</v>
      </c>
    </row>
    <row r="18" spans="1:7" ht="15" customHeight="1" x14ac:dyDescent="0.3"/>
    <row r="19" spans="1:7" ht="15" customHeight="1" x14ac:dyDescent="0.3">
      <c r="A19" s="2" t="s">
        <v>13</v>
      </c>
      <c r="B19" s="2"/>
      <c r="C19" s="2"/>
      <c r="D19" s="2"/>
      <c r="E19" s="2"/>
      <c r="F19" s="2"/>
      <c r="G19" s="2"/>
    </row>
    <row r="20" spans="1:7" ht="32.25" customHeight="1" x14ac:dyDescent="0.3">
      <c r="A20" s="26" t="s">
        <v>14</v>
      </c>
      <c r="B20" s="27">
        <f t="shared" ref="B20:G20" si="2">B9-B17</f>
        <v>4330.3399999999965</v>
      </c>
      <c r="C20" s="27">
        <f t="shared" si="2"/>
        <v>1458.0500000000029</v>
      </c>
      <c r="D20" s="28">
        <f t="shared" si="2"/>
        <v>-5323.8099999999977</v>
      </c>
      <c r="E20" s="27">
        <f t="shared" si="2"/>
        <v>4294.1399999999958</v>
      </c>
      <c r="F20" s="27">
        <f t="shared" si="2"/>
        <v>-2638.1399999999994</v>
      </c>
      <c r="G20" s="27">
        <f t="shared" si="2"/>
        <v>719.54999999999927</v>
      </c>
    </row>
    <row r="21" spans="1:7" ht="15" customHeight="1" x14ac:dyDescent="0.3">
      <c r="A21" s="29" t="s">
        <v>15</v>
      </c>
      <c r="B21" s="30" t="str">
        <f t="shared" ref="B21:G21" si="3">IF(B20&gt;500,"SURPLUS",IF(B20&gt;=0,"MARGINAL","DEFICIT"))</f>
        <v>SURPLUS</v>
      </c>
      <c r="C21" s="30" t="str">
        <f t="shared" si="3"/>
        <v>SURPLUS</v>
      </c>
      <c r="D21" s="30" t="str">
        <f t="shared" si="3"/>
        <v>DEFICIT</v>
      </c>
      <c r="E21" s="30" t="str">
        <f t="shared" si="3"/>
        <v>SURPLUS</v>
      </c>
      <c r="F21" s="31" t="str">
        <f t="shared" si="3"/>
        <v>DEFICIT</v>
      </c>
      <c r="G21" s="31" t="str">
        <f t="shared" si="3"/>
        <v>SURPLUS</v>
      </c>
    </row>
    <row r="22" spans="1:7" ht="15" customHeight="1" x14ac:dyDescent="0.3"/>
    <row r="23" spans="1:7" ht="31.5" customHeight="1" x14ac:dyDescent="0.3">
      <c r="A23" s="32" t="s">
        <v>16</v>
      </c>
      <c r="B23" s="1">
        <f>SUM(B20:G20)</f>
        <v>2840.1299999999974</v>
      </c>
      <c r="C23" s="1"/>
      <c r="D23" s="1"/>
      <c r="E23" s="1"/>
      <c r="F23" s="1"/>
      <c r="G23" s="1"/>
    </row>
    <row r="24" spans="1:7" ht="15" customHeight="1" x14ac:dyDescent="0.3">
      <c r="A24" t="s">
        <v>17</v>
      </c>
      <c r="B24" s="33" t="s">
        <v>18</v>
      </c>
    </row>
    <row r="25" spans="1:7" ht="34.5" customHeight="1" x14ac:dyDescent="0.3">
      <c r="A25" s="34" t="s">
        <v>19</v>
      </c>
    </row>
    <row r="26" spans="1:7" ht="15" customHeight="1" x14ac:dyDescent="0.3">
      <c r="A26" s="35"/>
    </row>
    <row r="27" spans="1:7" ht="14.25" customHeight="1" x14ac:dyDescent="0.3">
      <c r="A27" s="36" t="s">
        <v>20</v>
      </c>
    </row>
    <row r="28" spans="1:7" ht="14.25" customHeight="1" x14ac:dyDescent="0.3">
      <c r="A28" s="37"/>
      <c r="B28" s="37"/>
      <c r="C28" s="37"/>
      <c r="D28" s="37"/>
      <c r="E28" s="37"/>
      <c r="F28" s="37"/>
      <c r="G28" s="37"/>
    </row>
  </sheetData>
  <mergeCells count="7">
    <mergeCell ref="A19:G19"/>
    <mergeCell ref="B23:G23"/>
    <mergeCell ref="A1:G1"/>
    <mergeCell ref="A2:G2"/>
    <mergeCell ref="A3:G3"/>
    <mergeCell ref="A5:G5"/>
    <mergeCell ref="A11:G11"/>
  </mergeCells>
  <conditionalFormatting sqref="B23">
    <cfRule type="cellIs" dxfId="7" priority="8" operator="greaterThan">
      <formula>0</formula>
    </cfRule>
    <cfRule type="cellIs" dxfId="6" priority="9" operator="lessThanOrEqual">
      <formula>0</formula>
    </cfRule>
  </conditionalFormatting>
  <conditionalFormatting sqref="B20:G20">
    <cfRule type="cellIs" dxfId="5" priority="2" operator="greaterThan">
      <formula>500</formula>
    </cfRule>
    <cfRule type="cellIs" dxfId="4" priority="3" operator="between">
      <formula>0</formula>
      <formula>500</formula>
    </cfRule>
    <cfRule type="cellIs" dxfId="3" priority="4" operator="lessThan">
      <formula>0</formula>
    </cfRule>
  </conditionalFormatting>
  <conditionalFormatting sqref="B21:G21">
    <cfRule type="expression" dxfId="2" priority="5">
      <formula>B20&gt;500</formula>
    </cfRule>
    <cfRule type="expression" dxfId="1" priority="6">
      <formula>AND(B20&gt;=0,B20&lt;=500)</formula>
    </cfRule>
    <cfRule type="expression" dxfId="0" priority="7">
      <formula>B20&lt;0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Benson Ozour</dc:creator>
  <dc:description/>
  <cp:lastModifiedBy>Benson Ozour</cp:lastModifiedBy>
  <cp:revision>0</cp:revision>
  <dcterms:created xsi:type="dcterms:W3CDTF">2026-07-22T13:24:08Z</dcterms:created>
  <dcterms:modified xsi:type="dcterms:W3CDTF">2026-09-10T13:25:28Z</dcterms:modified>
  <dc:language>en-US</dc:language>
</cp:coreProperties>
</file>